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80" windowWidth="19425" windowHeight="10845" activeTab="1"/>
  </bookViews>
  <sheets>
    <sheet name="всего" sheetId="25" r:id="rId1"/>
    <sheet name="ярославка" sheetId="3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6" l="1"/>
  <c r="D28" i="36"/>
  <c r="C28" i="36"/>
  <c r="E25" i="36"/>
  <c r="D25" i="36"/>
  <c r="C25" i="36"/>
  <c r="E22" i="36"/>
  <c r="D22" i="36"/>
  <c r="C22" i="36"/>
  <c r="E19" i="36"/>
  <c r="D19" i="36"/>
  <c r="C19" i="36"/>
  <c r="E15" i="36"/>
  <c r="D15" i="36"/>
  <c r="C15" i="36"/>
  <c r="D26" i="25" l="1"/>
  <c r="D23" i="25"/>
  <c r="E14" i="25"/>
  <c r="E16" i="25"/>
  <c r="E18" i="25"/>
  <c r="E20" i="25"/>
  <c r="E21" i="25"/>
  <c r="E23" i="25"/>
  <c r="E24" i="25"/>
  <c r="E26" i="25"/>
  <c r="E27" i="25"/>
  <c r="E29" i="25"/>
  <c r="E30" i="25"/>
  <c r="E31" i="25"/>
  <c r="E32" i="25"/>
  <c r="E11" i="25"/>
  <c r="D24" i="25"/>
  <c r="D27" i="25"/>
  <c r="D30" i="25"/>
  <c r="D33" i="25"/>
  <c r="C14" i="25"/>
  <c r="C16" i="25"/>
  <c r="C17" i="25"/>
  <c r="C18" i="25"/>
  <c r="C20" i="25"/>
  <c r="C21" i="25"/>
  <c r="C23" i="25"/>
  <c r="C24" i="25"/>
  <c r="C26" i="25"/>
  <c r="C27" i="25"/>
  <c r="C29" i="25"/>
  <c r="C30" i="25"/>
  <c r="C31" i="25"/>
  <c r="C32" i="25"/>
  <c r="C33" i="25"/>
  <c r="C11" i="25"/>
  <c r="D11" i="25"/>
  <c r="D31" i="36"/>
  <c r="D14" i="36"/>
  <c r="C13" i="36"/>
  <c r="D13" i="36" s="1"/>
  <c r="D12" i="36" s="1"/>
  <c r="E33" i="25"/>
  <c r="C12" i="36" l="1"/>
  <c r="E13" i="36"/>
  <c r="E12" i="36" s="1"/>
  <c r="C22" i="25" l="1"/>
  <c r="C25" i="25" l="1"/>
  <c r="C15" i="25"/>
  <c r="D32" i="25" l="1"/>
  <c r="D16" i="25" l="1"/>
  <c r="D29" i="25"/>
  <c r="D15" i="25"/>
  <c r="D20" i="25"/>
  <c r="D25" i="25"/>
  <c r="D17" i="25"/>
  <c r="D22" i="25" l="1"/>
  <c r="D21" i="25"/>
  <c r="D14" i="25"/>
  <c r="D18" i="25"/>
  <c r="D31" i="25"/>
  <c r="E28" i="25"/>
  <c r="E19" i="25"/>
  <c r="D28" i="25" l="1"/>
  <c r="C28" i="25"/>
  <c r="D19" i="25"/>
  <c r="C19" i="25"/>
  <c r="E25" i="25"/>
  <c r="E22" i="25" l="1"/>
  <c r="C13" i="25" l="1"/>
  <c r="C12" i="25" l="1"/>
  <c r="D13" i="25"/>
  <c r="D12" i="25" l="1"/>
  <c r="E17" i="25"/>
  <c r="E15" i="25" l="1"/>
  <c r="E12" i="25"/>
  <c r="E13" i="25"/>
</calcChain>
</file>

<file path=xl/sharedStrings.xml><?xml version="1.0" encoding="utf-8"?>
<sst xmlns="http://schemas.openxmlformats.org/spreadsheetml/2006/main" count="110" uniqueCount="37">
  <si>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</si>
  <si>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</si>
  <si>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</si>
  <si>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</si>
  <si>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</si>
  <si>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</si>
  <si>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</si>
  <si>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</si>
  <si>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</si>
  <si>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</si>
  <si>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</si>
  <si>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</si>
  <si>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</si>
  <si>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</si>
  <si>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</si>
  <si>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</si>
  <si>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</si>
  <si>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</si>
  <si>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</si>
  <si>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</si>
  <si>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</si>
  <si>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</si>
  <si>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</si>
  <si>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</si>
  <si>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</si>
  <si>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</si>
  <si>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</si>
  <si>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</si>
  <si>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</si>
  <si>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</si>
  <si>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</si>
  <si>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</si>
  <si>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>по состоянию на "1" января 2019 г.</t>
  </si>
  <si>
    <t>2018год</t>
  </si>
  <si>
    <t>КГУ "Ярославская основная школа отдела образования Есильского района Акмолинской области»</t>
  </si>
  <si>
    <t>по состоянию на "1" апреля 2019 г.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</si>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</sst>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3" workbookViewId="0">
      <selection activeCell="C16" sqref="C1:E1048576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1" customWidth="1"/>
    <col min="4" max="4" width="16" style="21" customWidth="1"/>
    <col min="5" max="5" width="14.140625" style="21" customWidth="1"/>
    <col min="6" max="7" width="12" style="2" customWidth="1"/>
    <col min="8" max="16384" width="9.140625" style="2"/>
  </cols>
  <sheetData>
    <row r="1" spans="1:5" x14ac:dyDescent="0.3">
      <c r="A1" s="35" t="s">
        <v>15</v>
      </c>
      <c r="B1" s="35"/>
      <c r="C1" s="35"/>
      <c r="D1" s="35"/>
      <c r="E1" s="35"/>
    </row>
    <row r="2" spans="1:5" x14ac:dyDescent="0.3">
      <c r="A2" s="35" t="s">
        <v>32</v>
      </c>
      <c r="B2" s="35"/>
      <c r="C2" s="35"/>
      <c r="D2" s="35"/>
      <c r="E2" s="35"/>
    </row>
    <row r="3" spans="1:5" x14ac:dyDescent="0.3">
      <c r="A3" s="1"/>
    </row>
    <row r="4" spans="1:5" x14ac:dyDescent="0.3">
      <c r="A4" s="36" t="s">
        <v>29</v>
      </c>
      <c r="B4" s="36"/>
      <c r="C4" s="36"/>
      <c r="D4" s="36"/>
      <c r="E4" s="36"/>
    </row>
    <row r="5" spans="1:5" ht="15.75" customHeight="1" x14ac:dyDescent="0.3">
      <c r="A5" s="37" t="s">
        <v>16</v>
      </c>
      <c r="B5" s="37"/>
      <c r="C5" s="37"/>
      <c r="D5" s="37"/>
      <c r="E5" s="37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38" t="s">
        <v>28</v>
      </c>
      <c r="B9" s="39" t="s">
        <v>18</v>
      </c>
      <c r="C9" s="40" t="s">
        <v>33</v>
      </c>
      <c r="D9" s="40"/>
      <c r="E9" s="40"/>
    </row>
    <row r="10" spans="1:5" ht="40.5" x14ac:dyDescent="0.3">
      <c r="A10" s="38"/>
      <c r="B10" s="39"/>
      <c r="C10" s="22" t="s">
        <v>19</v>
      </c>
      <c r="D10" s="22" t="s">
        <v>20</v>
      </c>
      <c r="E10" s="23" t="s">
        <v>14</v>
      </c>
    </row>
    <row r="11" spans="1:5" x14ac:dyDescent="0.3">
      <c r="A11" s="5" t="s">
        <v>21</v>
      </c>
      <c r="B11" s="6" t="s">
        <v>10</v>
      </c>
      <c r="C11" s="26" t="e">
        <f>#REF!+#REF!+#REF!+#REF!+#REF!+#REF!+#REF!+#REF!+#REF!+#REF!+#REF!+#REF!+#REF!+#REF!+#REF!+#REF!+#REF!+#REF!+#REF!+#REF!+#REF!+#REF!+#REF!+#REF!+#REF!+#REF!+#REF!+#REF!+ярославка!C11+#REF!</f>
        <v>#REF!</v>
      </c>
      <c r="D11" s="24" t="e">
        <f>#REF!+#REF!+#REF!+#REF!+#REF!+#REF!+#REF!+#REF!+#REF!+#REF!+#REF!+#REF!+#REF!+#REF!+#REF!+#REF!+#REF!+#REF!+#REF!+#REF!+#REF!+#REF!+#REF!+#REF!+#REF!+#REF!+#REF!+#REF!+ярославка!D11+#REF!</f>
        <v>#REF!</v>
      </c>
      <c r="E11" s="24" t="e">
        <f>#REF!+#REF!+#REF!+#REF!+#REF!+#REF!+#REF!+#REF!+#REF!+#REF!+#REF!+#REF!+#REF!+#REF!+#REF!+#REF!+#REF!+#REF!+#REF!+#REF!+#REF!+#REF!+#REF!+#REF!+#REF!+#REF!+#REF!+#REF!+ярославка!E11+#REF!</f>
        <v>#REF!</v>
      </c>
    </row>
    <row r="12" spans="1:5" ht="25.5" x14ac:dyDescent="0.3">
      <c r="A12" s="10" t="s">
        <v>24</v>
      </c>
      <c r="B12" s="6" t="s">
        <v>2</v>
      </c>
      <c r="C12" s="26" t="e">
        <f>#REF!+#REF!+#REF!+#REF!+#REF!+#REF!+#REF!+#REF!+#REF!+#REF!+#REF!+#REF!+#REF!+#REF!+#REF!+#REF!+#REF!+#REF!+#REF!+#REF!+#REF!+#REF!+#REF!+#REF!+#REF!+#REF!+#REF!+#REF!+ярославка!C12+#REF!</f>
        <v>#REF!</v>
      </c>
      <c r="D12" s="24" t="e">
        <f>#REF!+#REF!+#REF!+#REF!+#REF!+#REF!+#REF!+#REF!+#REF!+#REF!+#REF!+#REF!+#REF!+#REF!+#REF!+#REF!+#REF!+#REF!+#REF!+#REF!+#REF!+#REF!+#REF!+#REF!+#REF!+#REF!+#REF!+#REF!+ярославка!D12+#REF!</f>
        <v>#REF!</v>
      </c>
      <c r="E12" s="24" t="e">
        <f>#REF!+#REF!+#REF!+#REF!+#REF!+#REF!+#REF!+#REF!+#REF!+#REF!+#REF!+#REF!+#REF!+#REF!+#REF!+#REF!+#REF!+#REF!+#REF!+#REF!+#REF!+#REF!+#REF!+#REF!+#REF!+#REF!+#REF!+#REF!+ярославка!E12+#REF!</f>
        <v>#REF!</v>
      </c>
    </row>
    <row r="13" spans="1:5" ht="25.5" x14ac:dyDescent="0.3">
      <c r="A13" s="5" t="s">
        <v>11</v>
      </c>
      <c r="B13" s="6" t="s">
        <v>2</v>
      </c>
      <c r="C13" s="26" t="e">
        <f>#REF!+#REF!+#REF!+#REF!+#REF!+#REF!+#REF!+#REF!+#REF!+#REF!+#REF!+#REF!+#REF!+#REF!+#REF!+#REF!+#REF!+#REF!+#REF!+#REF!+#REF!+#REF!+#REF!+#REF!+#REF!+#REF!+#REF!+#REF!+ярославка!C13+#REF!</f>
        <v>#REF!</v>
      </c>
      <c r="D13" s="24" t="e">
        <f>#REF!+#REF!+#REF!+#REF!+#REF!+#REF!+#REF!+#REF!+#REF!+#REF!+#REF!+#REF!+#REF!+#REF!+#REF!+#REF!+#REF!+#REF!+#REF!+#REF!+#REF!+#REF!+#REF!+#REF!+#REF!+#REF!+#REF!+#REF!+ярославка!D13+#REF!</f>
        <v>#REF!</v>
      </c>
      <c r="E13" s="24" t="e">
        <f>#REF!+#REF!+#REF!+#REF!+#REF!+#REF!+#REF!+#REF!+#REF!+#REF!+#REF!+#REF!+#REF!+#REF!+#REF!+#REF!+#REF!+#REF!+#REF!+#REF!+#REF!+#REF!+#REF!+#REF!+#REF!+#REF!+#REF!+#REF!+ярославка!E13+#REF!</f>
        <v>#REF!</v>
      </c>
    </row>
    <row r="14" spans="1:5" x14ac:dyDescent="0.3">
      <c r="A14" s="8" t="s">
        <v>0</v>
      </c>
      <c r="B14" s="9"/>
      <c r="C14" s="26" t="e">
        <f>#REF!+#REF!+#REF!+#REF!+#REF!+#REF!+#REF!+#REF!+#REF!+#REF!+#REF!+#REF!+#REF!+#REF!+#REF!+#REF!+#REF!+#REF!+#REF!+#REF!+#REF!+#REF!+#REF!+#REF!+#REF!+#REF!+#REF!+#REF!+ярославка!C14+#REF!</f>
        <v>#REF!</v>
      </c>
      <c r="D14" s="24" t="e">
        <f>#REF!+#REF!+#REF!+#REF!+#REF!+#REF!+#REF!+#REF!+#REF!+#REF!+#REF!+#REF!+#REF!+#REF!+#REF!+#REF!+#REF!+#REF!+#REF!+#REF!+#REF!+#REF!+#REF!+#REF!+#REF!+#REF!+#REF!+#REF!+ярославка!D14+#REF!</f>
        <v>#REF!</v>
      </c>
      <c r="E14" s="24" t="e">
        <f>#REF!+#REF!+#REF!+#REF!+#REF!+#REF!+#REF!+#REF!+#REF!+#REF!+#REF!+#REF!+#REF!+#REF!+#REF!+#REF!+#REF!+#REF!+#REF!+#REF!+#REF!+#REF!+#REF!+#REF!+#REF!+#REF!+#REF!+#REF!+ярославка!E14+#REF!</f>
        <v>#REF!</v>
      </c>
    </row>
    <row r="15" spans="1:5" ht="25.5" x14ac:dyDescent="0.3">
      <c r="A15" s="5" t="s">
        <v>12</v>
      </c>
      <c r="B15" s="6" t="s">
        <v>2</v>
      </c>
      <c r="C15" s="26" t="e">
        <f>#REF!+#REF!+#REF!+#REF!+#REF!+#REF!+#REF!+#REF!+#REF!+#REF!+#REF!+#REF!+#REF!+#REF!+#REF!+#REF!+#REF!+#REF!+#REF!+#REF!+#REF!+#REF!+#REF!+#REF!+#REF!+#REF!+#REF!+#REF!+ярославка!C15+#REF!</f>
        <v>#REF!</v>
      </c>
      <c r="D15" s="24" t="e">
        <f>#REF!+#REF!+#REF!+#REF!+#REF!+#REF!+#REF!+#REF!+#REF!+#REF!+#REF!+#REF!+#REF!+#REF!+#REF!+#REF!+#REF!+#REF!+#REF!+#REF!+#REF!+#REF!+#REF!+#REF!+#REF!+#REF!+#REF!+#REF!+ярославка!D15+#REF!</f>
        <v>#REF!</v>
      </c>
      <c r="E15" s="24" t="e">
        <f>#REF!+#REF!+#REF!+#REF!+#REF!+#REF!+#REF!+#REF!+#REF!+#REF!+#REF!+#REF!+#REF!+#REF!+#REF!+#REF!+#REF!+#REF!+#REF!+#REF!+#REF!+#REF!+#REF!+#REF!+#REF!+#REF!+#REF!+#REF!+ярославка!E15+#REF!</f>
        <v>#REF!</v>
      </c>
    </row>
    <row r="16" spans="1:5" x14ac:dyDescent="0.3">
      <c r="A16" s="8" t="s">
        <v>1</v>
      </c>
      <c r="B16" s="9"/>
      <c r="C16" s="26" t="e">
        <f>#REF!+#REF!+#REF!+#REF!+#REF!+#REF!+#REF!+#REF!+#REF!+#REF!+#REF!+#REF!+#REF!+#REF!+#REF!+#REF!+#REF!+#REF!+#REF!+#REF!+#REF!+#REF!+#REF!+#REF!+#REF!+#REF!+#REF!+#REF!+ярославка!C16+#REF!</f>
        <v>#REF!</v>
      </c>
      <c r="D16" s="24" t="e">
        <f>#REF!+#REF!+#REF!+#REF!+#REF!+#REF!+#REF!+#REF!+#REF!+#REF!+#REF!+#REF!+#REF!+#REF!+#REF!+#REF!+#REF!+#REF!+#REF!+#REF!+#REF!+#REF!+#REF!+#REF!+#REF!+#REF!+#REF!+#REF!+ярославка!D16+#REF!</f>
        <v>#REF!</v>
      </c>
      <c r="E16" s="24" t="e">
        <f>#REF!+#REF!+#REF!+#REF!+#REF!+#REF!+#REF!+#REF!+#REF!+#REF!+#REF!+#REF!+#REF!+#REF!+#REF!+#REF!+#REF!+#REF!+#REF!+#REF!+#REF!+#REF!+#REF!+#REF!+#REF!+#REF!+#REF!+#REF!+ярославка!E16+#REF!</f>
        <v>#REF!</v>
      </c>
    </row>
    <row r="17" spans="1:6" ht="25.5" x14ac:dyDescent="0.3">
      <c r="A17" s="7" t="s">
        <v>13</v>
      </c>
      <c r="B17" s="6" t="s">
        <v>2</v>
      </c>
      <c r="C17" s="26" t="e">
        <f>#REF!+#REF!+#REF!+#REF!+#REF!+#REF!+#REF!+#REF!+#REF!+#REF!+#REF!+#REF!+#REF!+#REF!+#REF!+#REF!+#REF!+#REF!+#REF!+#REF!+#REF!+#REF!+#REF!+#REF!+#REF!+#REF!+#REF!+#REF!+ярославка!C17+#REF!</f>
        <v>#REF!</v>
      </c>
      <c r="D17" s="24" t="e">
        <f>#REF!+#REF!+#REF!+#REF!+#REF!+#REF!+#REF!+#REF!+#REF!+#REF!+#REF!+#REF!+#REF!+#REF!+#REF!+#REF!+#REF!+#REF!+#REF!+#REF!+#REF!+#REF!+#REF!+#REF!+#REF!+#REF!+#REF!+#REF!+ярославка!D17+#REF!</f>
        <v>#REF!</v>
      </c>
      <c r="E17" s="24" t="e">
        <f>#REF!+#REF!+#REF!+#REF!+#REF!+#REF!+#REF!+#REF!+#REF!+#REF!+#REF!+#REF!+#REF!+#REF!+#REF!+#REF!+#REF!+#REF!+#REF!+#REF!+#REF!+#REF!+#REF!+#REF!+#REF!+#REF!+#REF!+#REF!+ярославка!E17+#REF!</f>
        <v>#REF!</v>
      </c>
    </row>
    <row r="18" spans="1:6" x14ac:dyDescent="0.3">
      <c r="A18" s="10" t="s">
        <v>4</v>
      </c>
      <c r="B18" s="11" t="s">
        <v>3</v>
      </c>
      <c r="C18" s="26" t="e">
        <f>#REF!+#REF!+#REF!+#REF!+#REF!+#REF!+#REF!+#REF!+#REF!+#REF!+#REF!+#REF!+#REF!+#REF!+#REF!+#REF!+#REF!+#REF!+#REF!+#REF!+#REF!+#REF!+#REF!+#REF!+#REF!+#REF!+#REF!+#REF!+ярославка!C18+#REF!</f>
        <v>#REF!</v>
      </c>
      <c r="D18" s="24" t="e">
        <f>#REF!+#REF!+#REF!+#REF!+#REF!+#REF!+#REF!+#REF!+#REF!+#REF!+#REF!+#REF!+#REF!+#REF!+#REF!+#REF!+#REF!+#REF!+#REF!+#REF!+#REF!+#REF!+#REF!+#REF!+#REF!+#REF!+#REF!+#REF!+ярославка!D18+#REF!</f>
        <v>#REF!</v>
      </c>
      <c r="E18" s="24" t="e">
        <f>#REF!+#REF!+#REF!+#REF!+#REF!+#REF!+#REF!+#REF!+#REF!+#REF!+#REF!+#REF!+#REF!+#REF!+#REF!+#REF!+#REF!+#REF!+#REF!+#REF!+#REF!+#REF!+#REF!+#REF!+#REF!+#REF!+#REF!+#REF!+ярославка!E18+#REF!</f>
        <v>#REF!</v>
      </c>
    </row>
    <row r="19" spans="1:6" ht="21.95" customHeight="1" x14ac:dyDescent="0.3">
      <c r="A19" s="10" t="s">
        <v>26</v>
      </c>
      <c r="B19" s="6" t="s">
        <v>27</v>
      </c>
      <c r="C19" s="26" t="e">
        <f>#REF!+#REF!+#REF!+#REF!+#REF!+#REF!+#REF!+#REF!+#REF!+#REF!+#REF!+#REF!+#REF!+#REF!+#REF!+#REF!+#REF!+#REF!+#REF!+#REF!+#REF!+#REF!+#REF!+#REF!+#REF!+#REF!+#REF!+#REF!+ярославка!C19+#REF!</f>
        <v>#REF!</v>
      </c>
      <c r="D19" s="24" t="e">
        <f>#REF!+#REF!+#REF!+#REF!+#REF!+#REF!+#REF!+#REF!+#REF!+#REF!+#REF!+#REF!+#REF!+#REF!+#REF!+#REF!+#REF!+#REF!+#REF!+#REF!+#REF!+#REF!+#REF!+#REF!+#REF!+#REF!+#REF!+#REF!+ярославка!D19+#REF!</f>
        <v>#REF!</v>
      </c>
      <c r="E19" s="24" t="e">
        <f>#REF!+#REF!+#REF!+#REF!+#REF!+#REF!+#REF!+#REF!+#REF!+#REF!+#REF!+#REF!+#REF!+#REF!+#REF!+#REF!+#REF!+#REF!+#REF!+#REF!+#REF!+#REF!+#REF!+#REF!+#REF!+#REF!+#REF!+#REF!+ярославка!E19+#REF!</f>
        <v>#REF!</v>
      </c>
    </row>
    <row r="20" spans="1:6" ht="25.5" x14ac:dyDescent="0.3">
      <c r="A20" s="7" t="s">
        <v>22</v>
      </c>
      <c r="B20" s="6" t="s">
        <v>2</v>
      </c>
      <c r="C20" s="26" t="e">
        <f>#REF!+#REF!+#REF!+#REF!+#REF!+#REF!+#REF!+#REF!+#REF!+#REF!+#REF!+#REF!+#REF!+#REF!+#REF!+#REF!+#REF!+#REF!+#REF!+#REF!+#REF!+#REF!+#REF!+#REF!+#REF!+#REF!+#REF!+#REF!+ярославка!C20+#REF!</f>
        <v>#REF!</v>
      </c>
      <c r="D20" s="24" t="e">
        <f>#REF!+#REF!+#REF!+#REF!+#REF!+#REF!+#REF!+#REF!+#REF!+#REF!+#REF!+#REF!+#REF!+#REF!+#REF!+#REF!+#REF!+#REF!+#REF!+#REF!+#REF!+#REF!+#REF!+#REF!+#REF!+#REF!+#REF!+#REF!+ярославка!D20+#REF!</f>
        <v>#REF!</v>
      </c>
      <c r="E20" s="24" t="e">
        <f>#REF!+#REF!+#REF!+#REF!+#REF!+#REF!+#REF!+#REF!+#REF!+#REF!+#REF!+#REF!+#REF!+#REF!+#REF!+#REF!+#REF!+#REF!+#REF!+#REF!+#REF!+#REF!+#REF!+#REF!+#REF!+#REF!+#REF!+#REF!+ярославка!E20+#REF!</f>
        <v>#REF!</v>
      </c>
    </row>
    <row r="21" spans="1:6" x14ac:dyDescent="0.3">
      <c r="A21" s="10" t="s">
        <v>4</v>
      </c>
      <c r="B21" s="11" t="s">
        <v>3</v>
      </c>
      <c r="C21" s="26" t="e">
        <f>#REF!+#REF!+#REF!+#REF!+#REF!+#REF!+#REF!+#REF!+#REF!+#REF!+#REF!+#REF!+#REF!+#REF!+#REF!+#REF!+#REF!+#REF!+#REF!+#REF!+#REF!+#REF!+#REF!+#REF!+#REF!+#REF!+#REF!+#REF!+ярославка!C21+#REF!</f>
        <v>#REF!</v>
      </c>
      <c r="D21" s="24" t="e">
        <f>#REF!+#REF!+#REF!+#REF!+#REF!+#REF!+#REF!+#REF!+#REF!+#REF!+#REF!+#REF!+#REF!+#REF!+#REF!+#REF!+#REF!+#REF!+#REF!+#REF!+#REF!+#REF!+#REF!+#REF!+#REF!+#REF!+#REF!+#REF!+ярославка!D21+#REF!</f>
        <v>#REF!</v>
      </c>
      <c r="E21" s="24" t="e">
        <f>#REF!+#REF!+#REF!+#REF!+#REF!+#REF!+#REF!+#REF!+#REF!+#REF!+#REF!+#REF!+#REF!+#REF!+#REF!+#REF!+#REF!+#REF!+#REF!+#REF!+#REF!+#REF!+#REF!+#REF!+#REF!+#REF!+#REF!+#REF!+ярославка!E21+#REF!</f>
        <v>#REF!</v>
      </c>
    </row>
    <row r="22" spans="1:6" ht="21.95" customHeight="1" x14ac:dyDescent="0.3">
      <c r="A22" s="10" t="s">
        <v>26</v>
      </c>
      <c r="B22" s="6" t="s">
        <v>27</v>
      </c>
      <c r="C22" s="26" t="e">
        <f>#REF!+#REF!+#REF!+#REF!+#REF!+#REF!+#REF!+#REF!+#REF!+#REF!+#REF!+#REF!+#REF!+#REF!+#REF!+#REF!+#REF!+#REF!+#REF!+#REF!+#REF!+#REF!+#REF!+#REF!+#REF!+#REF!+#REF!+#REF!+ярославка!C22+#REF!</f>
        <v>#REF!</v>
      </c>
      <c r="D22" s="24" t="e">
        <f>#REF!+#REF!+#REF!+#REF!+#REF!+#REF!+#REF!+#REF!+#REF!+#REF!+#REF!+#REF!+#REF!+#REF!+#REF!+#REF!+#REF!+#REF!+#REF!+#REF!+#REF!+#REF!+#REF!+#REF!+#REF!+#REF!+#REF!+#REF!+ярославка!D22+#REF!</f>
        <v>#REF!</v>
      </c>
      <c r="E22" s="24" t="e">
        <f>#REF!+#REF!+#REF!+#REF!+#REF!+#REF!+#REF!+#REF!+#REF!+#REF!+#REF!+#REF!+#REF!+#REF!+#REF!+#REF!+#REF!+#REF!+#REF!+#REF!+#REF!+#REF!+#REF!+#REF!+#REF!+#REF!+#REF!+#REF!+ярославка!E22+#REF!</f>
        <v>#REF!</v>
      </c>
    </row>
    <row r="23" spans="1:6" ht="39" x14ac:dyDescent="0.3">
      <c r="A23" s="14" t="s">
        <v>25</v>
      </c>
      <c r="B23" s="6" t="s">
        <v>2</v>
      </c>
      <c r="C23" s="26" t="e">
        <f>#REF!+#REF!+#REF!+#REF!+#REF!+#REF!+#REF!+#REF!+#REF!+#REF!+#REF!+#REF!+#REF!+#REF!+#REF!+#REF!+#REF!+#REF!+#REF!+#REF!+#REF!+#REF!+#REF!+#REF!+#REF!+#REF!+#REF!+#REF!+ярославка!C23+#REF!</f>
        <v>#REF!</v>
      </c>
      <c r="D23" s="24" t="e">
        <f>#REF!+#REF!+#REF!+#REF!+#REF!+#REF!+#REF!+#REF!+#REF!+#REF!+#REF!+#REF!+#REF!+#REF!+#REF!+#REF!+#REF!+#REF!+#REF!+#REF!+#REF!+#REF!+#REF!+#REF!+#REF!+#REF!+#REF!+#REF!+ярославка!D23+#REF!</f>
        <v>#REF!</v>
      </c>
      <c r="E23" s="24" t="e">
        <f>#REF!+#REF!+#REF!+#REF!+#REF!+#REF!+#REF!+#REF!+#REF!+#REF!+#REF!+#REF!+#REF!+#REF!+#REF!+#REF!+#REF!+#REF!+#REF!+#REF!+#REF!+#REF!+#REF!+#REF!+#REF!+#REF!+#REF!+#REF!+ярославка!E23+#REF!</f>
        <v>#REF!</v>
      </c>
    </row>
    <row r="24" spans="1:6" x14ac:dyDescent="0.3">
      <c r="A24" s="10" t="s">
        <v>4</v>
      </c>
      <c r="B24" s="11" t="s">
        <v>3</v>
      </c>
      <c r="C24" s="26" t="e">
        <f>#REF!+#REF!+#REF!+#REF!+#REF!+#REF!+#REF!+#REF!+#REF!+#REF!+#REF!+#REF!+#REF!+#REF!+#REF!+#REF!+#REF!+#REF!+#REF!+#REF!+#REF!+#REF!+#REF!+#REF!+#REF!+#REF!+#REF!+#REF!+ярославка!C24+#REF!</f>
        <v>#REF!</v>
      </c>
      <c r="D24" s="24" t="e">
        <f>#REF!+#REF!+#REF!+#REF!+#REF!+#REF!+#REF!+#REF!+#REF!+#REF!+#REF!+#REF!+#REF!+#REF!+#REF!+#REF!+#REF!+#REF!+#REF!+#REF!+#REF!+#REF!+#REF!+#REF!+#REF!+#REF!+#REF!+#REF!+ярославка!D24+#REF!</f>
        <v>#REF!</v>
      </c>
      <c r="E24" s="24" t="e">
        <f>#REF!+#REF!+#REF!+#REF!+#REF!+#REF!+#REF!+#REF!+#REF!+#REF!+#REF!+#REF!+#REF!+#REF!+#REF!+#REF!+#REF!+#REF!+#REF!+#REF!+#REF!+#REF!+#REF!+#REF!+#REF!+#REF!+#REF!+#REF!+ярославка!E24+#REF!</f>
        <v>#REF!</v>
      </c>
    </row>
    <row r="25" spans="1:6" ht="21.95" customHeight="1" x14ac:dyDescent="0.3">
      <c r="A25" s="10" t="s">
        <v>26</v>
      </c>
      <c r="B25" s="6" t="s">
        <v>27</v>
      </c>
      <c r="C25" s="26" t="e">
        <f>#REF!+#REF!+#REF!+#REF!+#REF!+#REF!+#REF!+#REF!+#REF!+#REF!+#REF!+#REF!+#REF!+#REF!+#REF!+#REF!+#REF!+#REF!+#REF!+#REF!+#REF!+#REF!+#REF!+#REF!+#REF!+#REF!+#REF!+#REF!+ярославка!C25+#REF!</f>
        <v>#REF!</v>
      </c>
      <c r="D25" s="24" t="e">
        <f>#REF!+#REF!+#REF!+#REF!+#REF!+#REF!+#REF!+#REF!+#REF!+#REF!+#REF!+#REF!+#REF!+#REF!+#REF!+#REF!+#REF!+#REF!+#REF!+#REF!+#REF!+#REF!+#REF!+#REF!+#REF!+#REF!+#REF!+#REF!+ярославка!D25+#REF!</f>
        <v>#REF!</v>
      </c>
      <c r="E25" s="24" t="e">
        <f>#REF!+#REF!+#REF!+#REF!+#REF!+#REF!+#REF!+#REF!+#REF!+#REF!+#REF!+#REF!+#REF!+#REF!+#REF!+#REF!+#REF!+#REF!+#REF!+#REF!+#REF!+#REF!+#REF!+#REF!+#REF!+#REF!+#REF!+#REF!+ярославка!E25+#REF!</f>
        <v>#REF!</v>
      </c>
    </row>
    <row r="26" spans="1:6" ht="25.5" x14ac:dyDescent="0.3">
      <c r="A26" s="7" t="s">
        <v>23</v>
      </c>
      <c r="B26" s="6" t="s">
        <v>2</v>
      </c>
      <c r="C26" s="26" t="e">
        <f>#REF!+#REF!+#REF!+#REF!+#REF!+#REF!+#REF!+#REF!+#REF!+#REF!+#REF!+#REF!+#REF!+#REF!+#REF!+#REF!+#REF!+#REF!+#REF!+#REF!+#REF!+#REF!+#REF!+#REF!+#REF!+#REF!+#REF!+#REF!+ярославка!C26+#REF!</f>
        <v>#REF!</v>
      </c>
      <c r="D26" s="24" t="e">
        <f>#REF!+#REF!+#REF!+#REF!+#REF!+#REF!+#REF!+#REF!+#REF!+#REF!+#REF!+#REF!+#REF!+#REF!+#REF!+#REF!+#REF!+#REF!+#REF!+#REF!+#REF!+#REF!+#REF!+#REF!+#REF!+#REF!+#REF!+#REF!+ярославка!D26+#REF!</f>
        <v>#REF!</v>
      </c>
      <c r="E26" s="24" t="e">
        <f>#REF!+#REF!+#REF!+#REF!+#REF!+#REF!+#REF!+#REF!+#REF!+#REF!+#REF!+#REF!+#REF!+#REF!+#REF!+#REF!+#REF!+#REF!+#REF!+#REF!+#REF!+#REF!+#REF!+#REF!+#REF!+#REF!+#REF!+#REF!+ярославка!E26+#REF!</f>
        <v>#REF!</v>
      </c>
    </row>
    <row r="27" spans="1:6" x14ac:dyDescent="0.3">
      <c r="A27" s="10" t="s">
        <v>4</v>
      </c>
      <c r="B27" s="11" t="s">
        <v>3</v>
      </c>
      <c r="C27" s="26" t="e">
        <f>#REF!+#REF!+#REF!+#REF!+#REF!+#REF!+#REF!+#REF!+#REF!+#REF!+#REF!+#REF!+#REF!+#REF!+#REF!+#REF!+#REF!+#REF!+#REF!+#REF!+#REF!+#REF!+#REF!+#REF!+#REF!+#REF!+#REF!+#REF!+ярославка!C27+#REF!</f>
        <v>#REF!</v>
      </c>
      <c r="D27" s="24" t="e">
        <f>#REF!+#REF!+#REF!+#REF!+#REF!+#REF!+#REF!+#REF!+#REF!+#REF!+#REF!+#REF!+#REF!+#REF!+#REF!+#REF!+#REF!+#REF!+#REF!+#REF!+#REF!+#REF!+#REF!+#REF!+#REF!+#REF!+#REF!+#REF!+ярославка!D27+#REF!</f>
        <v>#REF!</v>
      </c>
      <c r="E27" s="24" t="e">
        <f>#REF!+#REF!+#REF!+#REF!+#REF!+#REF!+#REF!+#REF!+#REF!+#REF!+#REF!+#REF!+#REF!+#REF!+#REF!+#REF!+#REF!+#REF!+#REF!+#REF!+#REF!+#REF!+#REF!+#REF!+#REF!+#REF!+#REF!+#REF!+ярославка!E27+#REF!</f>
        <v>#REF!</v>
      </c>
    </row>
    <row r="28" spans="1:6" ht="21.95" customHeight="1" x14ac:dyDescent="0.3">
      <c r="A28" s="10" t="s">
        <v>26</v>
      </c>
      <c r="B28" s="6" t="s">
        <v>27</v>
      </c>
      <c r="C28" s="26" t="e">
        <f>#REF!+#REF!+#REF!+#REF!+#REF!+#REF!+#REF!+#REF!+#REF!+#REF!+#REF!+#REF!+#REF!+#REF!+#REF!+#REF!+#REF!+#REF!+#REF!+#REF!+#REF!+#REF!+#REF!+#REF!+#REF!+#REF!+#REF!+#REF!+ярославка!C28+#REF!</f>
        <v>#REF!</v>
      </c>
      <c r="D28" s="24" t="e">
        <f>#REF!+#REF!+#REF!+#REF!+#REF!+#REF!+#REF!+#REF!+#REF!+#REF!+#REF!+#REF!+#REF!+#REF!+#REF!+#REF!+#REF!+#REF!+#REF!+#REF!+#REF!+#REF!+#REF!+#REF!+#REF!+#REF!+#REF!+#REF!+ярославка!D28+#REF!</f>
        <v>#REF!</v>
      </c>
      <c r="E28" s="24" t="e">
        <f>#REF!+#REF!+#REF!+#REF!+#REF!+#REF!+#REF!+#REF!+#REF!+#REF!+#REF!+#REF!+#REF!+#REF!+#REF!+#REF!+#REF!+#REF!+#REF!+#REF!+#REF!+#REF!+#REF!+#REF!+#REF!+#REF!+#REF!+#REF!+ярославка!E28+#REF!</f>
        <v>#REF!</v>
      </c>
    </row>
    <row r="29" spans="1:6" ht="25.5" x14ac:dyDescent="0.3">
      <c r="A29" s="5" t="s">
        <v>5</v>
      </c>
      <c r="B29" s="6" t="s">
        <v>2</v>
      </c>
      <c r="C29" s="26" t="e">
        <f>#REF!+#REF!+#REF!+#REF!+#REF!+#REF!+#REF!+#REF!+#REF!+#REF!+#REF!+#REF!+#REF!+#REF!+#REF!+#REF!+#REF!+#REF!+#REF!+#REF!+#REF!+#REF!+#REF!+#REF!+#REF!+#REF!+#REF!+#REF!+ярославка!C29+#REF!</f>
        <v>#REF!</v>
      </c>
      <c r="D29" s="24" t="e">
        <f>#REF!+#REF!+#REF!+#REF!+#REF!+#REF!+#REF!+#REF!+#REF!+#REF!+#REF!+#REF!+#REF!+#REF!+#REF!+#REF!+#REF!+#REF!+#REF!+#REF!+#REF!+#REF!+#REF!+#REF!+#REF!+#REF!+#REF!+#REF!+ярославка!D29+#REF!</f>
        <v>#REF!</v>
      </c>
      <c r="E29" s="24" t="e">
        <f>#REF!+#REF!+#REF!+#REF!+#REF!+#REF!+#REF!+#REF!+#REF!+#REF!+#REF!+#REF!+#REF!+#REF!+#REF!+#REF!+#REF!+#REF!+#REF!+#REF!+#REF!+#REF!+#REF!+#REF!+#REF!+#REF!+#REF!+#REF!+ярославка!E29+#REF!</f>
        <v>#REF!</v>
      </c>
      <c r="F29" s="16"/>
    </row>
    <row r="30" spans="1:6" ht="36.75" x14ac:dyDescent="0.3">
      <c r="A30" s="12" t="s">
        <v>6</v>
      </c>
      <c r="B30" s="6" t="s">
        <v>2</v>
      </c>
      <c r="C30" s="26" t="e">
        <f>#REF!+#REF!+#REF!+#REF!+#REF!+#REF!+#REF!+#REF!+#REF!+#REF!+#REF!+#REF!+#REF!+#REF!+#REF!+#REF!+#REF!+#REF!+#REF!+#REF!+#REF!+#REF!+#REF!+#REF!+#REF!+#REF!+#REF!+#REF!+ярославка!C30+#REF!</f>
        <v>#REF!</v>
      </c>
      <c r="D30" s="24" t="e">
        <f>#REF!+#REF!+#REF!+#REF!+#REF!+#REF!+#REF!+#REF!+#REF!+#REF!+#REF!+#REF!+#REF!+#REF!+#REF!+#REF!+#REF!+#REF!+#REF!+#REF!+#REF!+#REF!+#REF!+#REF!+#REF!+#REF!+#REF!+#REF!+ярославка!D30+#REF!</f>
        <v>#REF!</v>
      </c>
      <c r="E30" s="24" t="e">
        <f>#REF!+#REF!+#REF!+#REF!+#REF!+#REF!+#REF!+#REF!+#REF!+#REF!+#REF!+#REF!+#REF!+#REF!+#REF!+#REF!+#REF!+#REF!+#REF!+#REF!+#REF!+#REF!+#REF!+#REF!+#REF!+#REF!+#REF!+#REF!+ярославка!E30+#REF!</f>
        <v>#REF!</v>
      </c>
    </row>
    <row r="31" spans="1:6" ht="25.5" x14ac:dyDescent="0.3">
      <c r="A31" s="12" t="s">
        <v>7</v>
      </c>
      <c r="B31" s="6" t="s">
        <v>2</v>
      </c>
      <c r="C31" s="26" t="e">
        <f>#REF!+#REF!+#REF!+#REF!+#REF!+#REF!+#REF!+#REF!+#REF!+#REF!+#REF!+#REF!+#REF!+#REF!+#REF!+#REF!+#REF!+#REF!+#REF!+#REF!+#REF!+#REF!+#REF!+#REF!+#REF!+#REF!+#REF!+#REF!+ярославка!C31+#REF!</f>
        <v>#REF!</v>
      </c>
      <c r="D31" s="24" t="e">
        <f>#REF!+#REF!+#REF!+#REF!+#REF!+#REF!+#REF!+#REF!+#REF!+#REF!+#REF!+#REF!+#REF!+#REF!+#REF!+#REF!+#REF!+#REF!+#REF!+#REF!+#REF!+#REF!+#REF!+#REF!+#REF!+#REF!+#REF!+#REF!+ярославка!D31+#REF!</f>
        <v>#REF!</v>
      </c>
      <c r="E31" s="24" t="e">
        <f>#REF!+#REF!+#REF!+#REF!+#REF!+#REF!+#REF!+#REF!+#REF!+#REF!+#REF!+#REF!+#REF!+#REF!+#REF!+#REF!+#REF!+#REF!+#REF!+#REF!+#REF!+#REF!+#REF!+#REF!+#REF!+#REF!+#REF!+#REF!+ярославка!E31+#REF!</f>
        <v>#REF!</v>
      </c>
    </row>
    <row r="32" spans="1:6" ht="36.75" x14ac:dyDescent="0.3">
      <c r="A32" s="12" t="s">
        <v>8</v>
      </c>
      <c r="B32" s="6" t="s">
        <v>2</v>
      </c>
      <c r="C32" s="26" t="e">
        <f>#REF!+#REF!+#REF!+#REF!+#REF!+#REF!+#REF!+#REF!+#REF!+#REF!+#REF!+#REF!+#REF!+#REF!+#REF!+#REF!+#REF!+#REF!+#REF!+#REF!+#REF!+#REF!+#REF!+#REF!+#REF!+#REF!+#REF!+#REF!+ярославка!C32+#REF!</f>
        <v>#REF!</v>
      </c>
      <c r="D32" s="24" t="e">
        <f>#REF!+#REF!+#REF!+#REF!+#REF!+#REF!+#REF!+#REF!+#REF!+#REF!+#REF!+#REF!+#REF!+#REF!+#REF!+#REF!+#REF!+#REF!+#REF!+#REF!+#REF!+#REF!+#REF!+#REF!+#REF!+#REF!+#REF!+#REF!+ярославка!D32+#REF!</f>
        <v>#REF!</v>
      </c>
      <c r="E32" s="24" t="e">
        <f>#REF!+#REF!+#REF!+#REF!+#REF!+#REF!+#REF!+#REF!+#REF!+#REF!+#REF!+#REF!+#REF!+#REF!+#REF!+#REF!+#REF!+#REF!+#REF!+#REF!+#REF!+#REF!+#REF!+#REF!+#REF!+#REF!+#REF!+#REF!+ярославка!E32+#REF!</f>
        <v>#REF!</v>
      </c>
    </row>
    <row r="33" spans="1:5" ht="54" customHeight="1" x14ac:dyDescent="0.3">
      <c r="A33" s="12" t="s">
        <v>9</v>
      </c>
      <c r="B33" s="6" t="s">
        <v>2</v>
      </c>
      <c r="C33" s="26" t="e">
        <f>#REF!+#REF!+#REF!+#REF!+#REF!+#REF!+#REF!+#REF!+#REF!+#REF!+#REF!+#REF!+#REF!+#REF!+#REF!+#REF!+#REF!+#REF!+#REF!+#REF!+#REF!+#REF!+#REF!+#REF!+#REF!+#REF!+#REF!+#REF!+ярославка!C33+#REF!</f>
        <v>#REF!</v>
      </c>
      <c r="D33" s="24" t="e">
        <f>#REF!+#REF!+#REF!+#REF!+#REF!+#REF!+#REF!+#REF!+#REF!+#REF!+#REF!+#REF!+#REF!+#REF!+#REF!+#REF!+#REF!+#REF!+#REF!+#REF!+#REF!+#REF!+#REF!+#REF!+#REF!+#REF!+#REF!+#REF!+ярославка!D33+#REF!</f>
        <v>#REF!</v>
      </c>
      <c r="E33" s="24" t="e">
        <f>#REF!+#REF!+#REF!+#REF!+#REF!+#REF!+#REF!+#REF!+#REF!+#REF!+#REF!+#REF!+#REF!+#REF!+#REF!+#REF!+#REF!+#REF!+#REF!+#REF!+#REF!+#REF!+#REF!+#REF!+#REF!+#REF!+#REF!+#REF!+ярославка!E33+#REF!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workbookViewId="0">
      <selection activeCell="G29" sqref="G29"/>
    </sheetView>
  </sheetViews>
  <sheetFormatPr defaultColWidth="9.140625" defaultRowHeight="20.25" x14ac:dyDescent="0.3"/>
  <cols>
    <col min="1" max="1" width="69.42578125" style="2" customWidth="1"/>
    <col min="2" max="2" width="9.140625" style="29"/>
    <col min="3" max="4" width="12" style="28" customWidth="1"/>
    <col min="5" max="5" width="13.140625" style="28" customWidth="1"/>
    <col min="6" max="6" width="12" style="28" customWidth="1"/>
    <col min="7" max="7" width="12" style="2" customWidth="1"/>
    <col min="8" max="16384" width="9.140625" style="2"/>
  </cols>
  <sheetData>
    <row r="1" spans="1:7" x14ac:dyDescent="0.3">
      <c r="A1" s="35" t="s">
        <v>15</v>
      </c>
      <c r="B1" s="35"/>
      <c r="C1" s="35"/>
      <c r="D1" s="35"/>
      <c r="E1" s="35"/>
    </row>
    <row r="2" spans="1:7" x14ac:dyDescent="0.3">
      <c r="A2" s="35" t="s">
        <v>35</v>
      </c>
      <c r="B2" s="35"/>
      <c r="C2" s="35"/>
      <c r="D2" s="35"/>
      <c r="E2" s="35"/>
    </row>
    <row r="3" spans="1:7" x14ac:dyDescent="0.3">
      <c r="A3" s="1"/>
    </row>
    <row r="4" spans="1:7" ht="45" customHeight="1" x14ac:dyDescent="0.3">
      <c r="A4" s="43" t="s">
        <v>34</v>
      </c>
      <c r="B4" s="43"/>
      <c r="C4" s="43"/>
      <c r="D4" s="43"/>
      <c r="E4" s="43"/>
    </row>
    <row r="5" spans="1:7" ht="15.75" customHeight="1" x14ac:dyDescent="0.3">
      <c r="A5" s="37" t="s">
        <v>16</v>
      </c>
      <c r="B5" s="37"/>
      <c r="C5" s="37"/>
      <c r="D5" s="37"/>
      <c r="E5" s="37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38" t="s">
        <v>28</v>
      </c>
      <c r="B9" s="41" t="s">
        <v>18</v>
      </c>
      <c r="C9" s="42" t="s">
        <v>36</v>
      </c>
      <c r="D9" s="42"/>
      <c r="E9" s="42"/>
    </row>
    <row r="10" spans="1:7" ht="40.5" x14ac:dyDescent="0.3">
      <c r="A10" s="38"/>
      <c r="B10" s="41"/>
      <c r="C10" s="34" t="s">
        <v>19</v>
      </c>
      <c r="D10" s="34" t="s">
        <v>20</v>
      </c>
      <c r="E10" s="33" t="s">
        <v>14</v>
      </c>
    </row>
    <row r="11" spans="1:7" x14ac:dyDescent="0.3">
      <c r="A11" s="5" t="s">
        <v>21</v>
      </c>
      <c r="B11" s="30" t="s">
        <v>10</v>
      </c>
      <c r="C11" s="19">
        <v>25</v>
      </c>
      <c r="D11" s="19">
        <v>25</v>
      </c>
      <c r="E11" s="19">
        <v>25</v>
      </c>
    </row>
    <row r="12" spans="1:7" ht="25.5" x14ac:dyDescent="0.3">
      <c r="A12" s="10" t="s">
        <v>24</v>
      </c>
      <c r="B12" s="30" t="s">
        <v>2</v>
      </c>
      <c r="C12" s="19">
        <f>(C13-C32)/C11</f>
        <v>1406.56</v>
      </c>
      <c r="D12" s="19">
        <f t="shared" ref="D12:E12" si="0">(D13-D32)/D11</f>
        <v>1411.12</v>
      </c>
      <c r="E12" s="19">
        <f t="shared" si="0"/>
        <v>353.32400000000001</v>
      </c>
    </row>
    <row r="13" spans="1:7" ht="25.5" x14ac:dyDescent="0.3">
      <c r="A13" s="5" t="s">
        <v>11</v>
      </c>
      <c r="B13" s="30" t="s">
        <v>2</v>
      </c>
      <c r="C13" s="19">
        <f>C15+C29+C30+C31+C32+C33</f>
        <v>35314</v>
      </c>
      <c r="D13" s="19">
        <f>C13</f>
        <v>35314</v>
      </c>
      <c r="E13" s="19">
        <f>E15+E29+E30+E31+E32+E33</f>
        <v>8869.1</v>
      </c>
    </row>
    <row r="14" spans="1:7" x14ac:dyDescent="0.3">
      <c r="A14" s="8" t="s">
        <v>0</v>
      </c>
      <c r="B14" s="31"/>
      <c r="C14" s="19"/>
      <c r="D14" s="19">
        <f t="shared" ref="D14:D31" si="1">C14</f>
        <v>0</v>
      </c>
      <c r="E14" s="19"/>
      <c r="G14" s="15"/>
    </row>
    <row r="15" spans="1:7" ht="25.5" x14ac:dyDescent="0.3">
      <c r="A15" s="5" t="s">
        <v>12</v>
      </c>
      <c r="B15" s="30" t="s">
        <v>2</v>
      </c>
      <c r="C15" s="25">
        <f>C17+C20+C23+C26</f>
        <v>29984</v>
      </c>
      <c r="D15" s="25">
        <f t="shared" ref="D15:E15" si="2">D17+D20+D23+D26</f>
        <v>7496</v>
      </c>
      <c r="E15" s="25">
        <f t="shared" si="2"/>
        <v>7494.3</v>
      </c>
    </row>
    <row r="16" spans="1:7" x14ac:dyDescent="0.3">
      <c r="A16" s="8" t="s">
        <v>1</v>
      </c>
      <c r="B16" s="31"/>
      <c r="C16" s="25"/>
      <c r="D16" s="25"/>
      <c r="E16" s="25"/>
    </row>
    <row r="17" spans="1:6" s="16" customFormat="1" ht="25.5" x14ac:dyDescent="0.3">
      <c r="A17" s="17" t="s">
        <v>30</v>
      </c>
      <c r="B17" s="30" t="s">
        <v>2</v>
      </c>
      <c r="C17" s="20">
        <v>2740</v>
      </c>
      <c r="D17" s="20">
        <v>685</v>
      </c>
      <c r="E17" s="20">
        <v>684.5</v>
      </c>
      <c r="F17" s="28"/>
    </row>
    <row r="18" spans="1:6" s="16" customFormat="1" x14ac:dyDescent="0.3">
      <c r="A18" s="18" t="s">
        <v>4</v>
      </c>
      <c r="B18" s="32" t="s">
        <v>3</v>
      </c>
      <c r="C18" s="20">
        <v>2</v>
      </c>
      <c r="D18" s="20">
        <v>2</v>
      </c>
      <c r="E18" s="20">
        <v>2</v>
      </c>
      <c r="F18" s="28"/>
    </row>
    <row r="19" spans="1:6" s="16" customFormat="1" ht="21.95" customHeight="1" x14ac:dyDescent="0.3">
      <c r="A19" s="18" t="s">
        <v>26</v>
      </c>
      <c r="B19" s="30" t="s">
        <v>27</v>
      </c>
      <c r="C19" s="25">
        <f>C17/C18/12*1000</f>
        <v>114166.66666666667</v>
      </c>
      <c r="D19" s="25">
        <f>D17*1000/3/D18</f>
        <v>114166.66666666667</v>
      </c>
      <c r="E19" s="25">
        <f>E17*1000/3/E18</f>
        <v>114083.33333333333</v>
      </c>
      <c r="F19" s="28"/>
    </row>
    <row r="20" spans="1:6" s="16" customFormat="1" ht="25.5" x14ac:dyDescent="0.3">
      <c r="A20" s="17" t="s">
        <v>31</v>
      </c>
      <c r="B20" s="30" t="s">
        <v>2</v>
      </c>
      <c r="C20" s="25">
        <v>13580</v>
      </c>
      <c r="D20" s="25">
        <v>3395</v>
      </c>
      <c r="E20" s="25">
        <v>3394.6</v>
      </c>
      <c r="F20" s="28"/>
    </row>
    <row r="21" spans="1:6" x14ac:dyDescent="0.3">
      <c r="A21" s="10" t="s">
        <v>4</v>
      </c>
      <c r="B21" s="32" t="s">
        <v>3</v>
      </c>
      <c r="C21" s="27">
        <v>8</v>
      </c>
      <c r="D21" s="27">
        <v>8</v>
      </c>
      <c r="E21" s="27">
        <v>8</v>
      </c>
    </row>
    <row r="22" spans="1:6" ht="21.95" customHeight="1" x14ac:dyDescent="0.3">
      <c r="A22" s="10" t="s">
        <v>26</v>
      </c>
      <c r="B22" s="30" t="s">
        <v>27</v>
      </c>
      <c r="C22" s="25">
        <f>C20/C21/12*1000</f>
        <v>141458.33333333334</v>
      </c>
      <c r="D22" s="25">
        <f>D20*1000/3/D21</f>
        <v>141458.33333333334</v>
      </c>
      <c r="E22" s="25">
        <f>E20*1000/3/E21</f>
        <v>141441.66666666666</v>
      </c>
    </row>
    <row r="23" spans="1:6" ht="39" x14ac:dyDescent="0.3">
      <c r="A23" s="14" t="s">
        <v>25</v>
      </c>
      <c r="B23" s="30" t="s">
        <v>2</v>
      </c>
      <c r="C23" s="25">
        <v>3012</v>
      </c>
      <c r="D23" s="25">
        <v>753</v>
      </c>
      <c r="E23" s="25">
        <v>752.5</v>
      </c>
    </row>
    <row r="24" spans="1:6" x14ac:dyDescent="0.3">
      <c r="A24" s="10" t="s">
        <v>4</v>
      </c>
      <c r="B24" s="32" t="s">
        <v>3</v>
      </c>
      <c r="C24" s="27">
        <v>3.5</v>
      </c>
      <c r="D24" s="27">
        <v>3.5</v>
      </c>
      <c r="E24" s="27">
        <v>3.5</v>
      </c>
    </row>
    <row r="25" spans="1:6" ht="21.95" customHeight="1" x14ac:dyDescent="0.3">
      <c r="A25" s="10" t="s">
        <v>26</v>
      </c>
      <c r="B25" s="30" t="s">
        <v>27</v>
      </c>
      <c r="C25" s="25">
        <f>C23/C24/12*1000</f>
        <v>71714.28571428571</v>
      </c>
      <c r="D25" s="25">
        <f>D23*1000/3/D24</f>
        <v>71714.28571428571</v>
      </c>
      <c r="E25" s="25">
        <f>E23*1000/3/E24</f>
        <v>71666.666666666672</v>
      </c>
    </row>
    <row r="26" spans="1:6" ht="25.5" x14ac:dyDescent="0.3">
      <c r="A26" s="7" t="s">
        <v>23</v>
      </c>
      <c r="B26" s="30" t="s">
        <v>2</v>
      </c>
      <c r="C26" s="25">
        <v>10652</v>
      </c>
      <c r="D26" s="25">
        <v>2663</v>
      </c>
      <c r="E26" s="25">
        <v>2662.7</v>
      </c>
    </row>
    <row r="27" spans="1:6" x14ac:dyDescent="0.3">
      <c r="A27" s="10" t="s">
        <v>4</v>
      </c>
      <c r="B27" s="32" t="s">
        <v>3</v>
      </c>
      <c r="C27" s="27">
        <v>16</v>
      </c>
      <c r="D27" s="27">
        <v>16</v>
      </c>
      <c r="E27" s="27">
        <v>16</v>
      </c>
    </row>
    <row r="28" spans="1:6" ht="21.95" customHeight="1" x14ac:dyDescent="0.3">
      <c r="A28" s="10" t="s">
        <v>26</v>
      </c>
      <c r="B28" s="30" t="s">
        <v>27</v>
      </c>
      <c r="C28" s="25">
        <f>C26/C27/12*1000</f>
        <v>55479.166666666664</v>
      </c>
      <c r="D28" s="25">
        <f>D26*1000/3/D27</f>
        <v>55479.166666666664</v>
      </c>
      <c r="E28" s="25">
        <f>E26*1000/3/E27</f>
        <v>55472.916666666664</v>
      </c>
    </row>
    <row r="29" spans="1:6" ht="25.5" x14ac:dyDescent="0.3">
      <c r="A29" s="5" t="s">
        <v>5</v>
      </c>
      <c r="B29" s="30" t="s">
        <v>2</v>
      </c>
      <c r="C29" s="25">
        <v>3060</v>
      </c>
      <c r="D29" s="25">
        <v>765</v>
      </c>
      <c r="E29" s="25">
        <v>764.8</v>
      </c>
    </row>
    <row r="30" spans="1:6" ht="36.75" x14ac:dyDescent="0.3">
      <c r="A30" s="12" t="s">
        <v>6</v>
      </c>
      <c r="B30" s="30" t="s">
        <v>2</v>
      </c>
      <c r="C30" s="19">
        <v>1800</v>
      </c>
      <c r="D30" s="19">
        <v>403</v>
      </c>
      <c r="E30" s="19">
        <v>403</v>
      </c>
    </row>
    <row r="31" spans="1:6" ht="25.5" x14ac:dyDescent="0.3">
      <c r="A31" s="12" t="s">
        <v>7</v>
      </c>
      <c r="B31" s="30" t="s">
        <v>2</v>
      </c>
      <c r="C31" s="19">
        <v>0</v>
      </c>
      <c r="D31" s="19">
        <f t="shared" si="1"/>
        <v>0</v>
      </c>
      <c r="E31" s="19">
        <v>0</v>
      </c>
    </row>
    <row r="32" spans="1:6" ht="36.75" x14ac:dyDescent="0.3">
      <c r="A32" s="12" t="s">
        <v>8</v>
      </c>
      <c r="B32" s="30" t="s">
        <v>2</v>
      </c>
      <c r="C32" s="19">
        <v>150</v>
      </c>
      <c r="D32" s="19">
        <v>36</v>
      </c>
      <c r="E32" s="19">
        <v>36</v>
      </c>
    </row>
    <row r="33" spans="1:5" ht="38.25" customHeight="1" x14ac:dyDescent="0.3">
      <c r="A33" s="12" t="s">
        <v>9</v>
      </c>
      <c r="B33" s="30" t="s">
        <v>2</v>
      </c>
      <c r="C33" s="19">
        <v>320</v>
      </c>
      <c r="D33" s="19">
        <v>171</v>
      </c>
      <c r="E33" s="19">
        <v>171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ярославка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2019-04-29T04:53:01Z</dcterms:modified>
</cp:coreProperties>
</file>